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555" windowWidth="15195" windowHeight="9150" activeTab="0"/>
  </bookViews>
  <sheets>
    <sheet name="Ogólne implanty" sheetId="1" r:id="rId1"/>
  </sheets>
  <definedNames>
    <definedName name="_xlnm.Print_Area" localSheetId="0">'Ogólne implanty'!$A$1:$K$91</definedName>
  </definedNames>
  <calcPr fullCalcOnLoad="1"/>
</workbook>
</file>

<file path=xl/sharedStrings.xml><?xml version="1.0" encoding="utf-8"?>
<sst xmlns="http://schemas.openxmlformats.org/spreadsheetml/2006/main" count="171" uniqueCount="80">
  <si>
    <t xml:space="preserve">Wykonawca, w ciągu 7 dni od daty podpisania umowy, jest zobowiązany utworzyć na terenie siedziby zamawiającego skład konsygnacyjny bank implantów, zawierający pełny asortyment rozmiarów zamówionych wszczepów </t>
  </si>
  <si>
    <r>
      <t>Płytka blokujaco-kompresyjna 3,5 mm do złamań dalszej części obojczyka wraz z przemieszczeniem stawu barkowo-obojczykowego. Płytka posiadająca podwójne otwory, częściowo gwintowane, umożliwiające założenie zarówno śrub korowych jak i blokowanych w płytce. Płytka zakończona hakiem umożliwiającym założenie jej pod wyrostek barkowy łopatki. Implant stalowy z anatomicznym ugięciem 12</t>
    </r>
    <r>
      <rPr>
        <vertAlign val="superscript"/>
        <sz val="8"/>
        <rFont val="Arial CE"/>
        <family val="0"/>
      </rPr>
      <t xml:space="preserve">o </t>
    </r>
    <r>
      <rPr>
        <sz val="8"/>
        <rFont val="Arial CE"/>
        <family val="0"/>
      </rPr>
      <t>ułatwiającym jego założenie. Śruby gwintowane zakładane z użyciem dynanometru zmniejszającego siłę dokręcania. Płytki prawe i lewe w rozmiarach od 4 do 7 otworów oraz o 3 głębokościach haków: 12,15 i 18 mm</t>
    </r>
  </si>
  <si>
    <t xml:space="preserve">Płytka blokujaco-kompresyjna 3,5 do nasady dalszej kości promieniowej w kształcie litery T, grzbietowa, skośna, oddzielnie do prawej i lewej kończyny, otwory owalne częściowo gwintowane z możliwością zastosowania alternatywnie śrub blokowanych w płytce i  kompresyjnych, materiał stal. Ilość otworów w części dalszej od 3 do 5, długość od 52 do 74 mm  </t>
  </si>
  <si>
    <t>Śruby stalowa do blokowania w płytce 5.0 mm, samogwintująca, gwintowana główka, długość 14-90 mm</t>
  </si>
  <si>
    <t>Śruby stalowa korowa 3.5 mm, samogwintująca, długość 10-110 mm</t>
  </si>
  <si>
    <t xml:space="preserve">Płytka blokujaco-kompresyjna 3,5 do nasady dalszej kości promieniowej, w kształcie litery T, dloniowa, podgięta, otwory owalne częściowo gwintowane z możliwością zastosowania alternatywnie śrub blokowanych w płytce i  kompresyjnych, materiał stal. Ilość otworów w części dalszej od 3 do 6, długość od 50 do 78 mm  </t>
  </si>
  <si>
    <t xml:space="preserve">Płytka stalowa blokująco - kompresyjna do nasady dalszej  kości udowej, materiał stal. Otwory owalne częściowo gwintowane z możliwością zastosowania alternatywnie śrub blokowanych w płytce i  kompresyjnych. Płytki prawe i lewe. Ilość otworów w części dalszej: 5,7,9,11 i 13. Długość od 156 do 316 mm. 
Możliwość założenia płytki w technice minimal invasive. Śruby korowe i blokowane 4,5/5,0
 </t>
  </si>
  <si>
    <t xml:space="preserve">Plytka stalowa blokujaco - kompresyjna do nasady bliższej  kości piszczelowej, materiał stal. Otwory owalne częściowo gwintowane z możliwością zastosowania alternatywnie śrub blokowanych w płytce i  kompresyjnych. Płytki prawe i lewe. Ilość otworów w części dalszej: 5,7,9,11 i 13. Długość od 140 do 300 mm. 
Możliwość założenia płytki w technice minimal invasive. Śruby korowe i blokowane 4,5/5,0
 </t>
  </si>
  <si>
    <t xml:space="preserve">Płytka stalowa blokująco - kompresyjna do nasady bliższej  kości podudzia, materiał stal, płyta L podtrzymująca.Otwory owalne gwintowane z możliwością zastosowania alternatywnie śrub blokowanych w płytce i  kompresyjnych 3.5mm. Płytki prawe i lewe od 3 do 6 otworów w części dalszej. Długość od 69 mm do 117 mm. </t>
  </si>
  <si>
    <t xml:space="preserve">Płytka stalowa blokująco - kompresyjna do nasady bliższej  kości podudzia zakładana z dostępu bocznego, materiał stal, Otwory owalne gwintowane z możliwością zastosowania alternatywnie śrub blokowanych w płytce 4.5/5.0. Płytki prawe i lewe od 4 do 14 otworów w części dalszej, w długościach od 82 mm do 262 mm </t>
  </si>
  <si>
    <t>Zadanie nr 1 - Płyty do wieloodłamowych złamań kości</t>
  </si>
  <si>
    <t>Płyta stalowa 3,5 mm, zakrzywiona w kształcie litery J, prawa i lewa, do miednicy wysokość płyty 3,7 mm, szerokość 10,1 mm, krzywizna 88 mm; z otowrami gwintowanymi umożliwiającymi założenie śrub blokowanych w płytce przy użyciu dynanometru zmniejszającego siłę dokręcania; ilość otworów od 10 do 16 w długościach odpowiednio od 130 mm do 208 mm</t>
  </si>
  <si>
    <t xml:space="preserve">Płytka blokująco - kompresyjna do nasady dalszej  kości podudzia , materiał stal, płyta L podtrzymująca, Otwory owalne gwintowane z możliwością zastosowania alternatywnie śrub blokowanych w płytce i  kompresyjnych 3.5mm.  Płytki prawe i lewe, od 3 do 6 otworów w części dalszej. Długość od 69 mm do 117 mm. </t>
  </si>
  <si>
    <t>Pakiet 21</t>
  </si>
  <si>
    <t>OGÓŁEM PAKIET 21</t>
  </si>
  <si>
    <t xml:space="preserve">Zadanie nr 2 - Stalowe płyty blokująco-kompresyjne z podwójnymi otworami, częściowo gwintowanymi, umożliwiającymi użycie śrub korowych </t>
  </si>
  <si>
    <t>Płytki anatomiczne o kształcie zmniejszającym kontakt z kością blokująco-kompresyjna do dalszej nasady kości strzałkowej. Mocowane od strony tylnobocznej lub bocznej. Na trzonie płyty otwory dwufunkcyjne nie wymagające zaślepek/przejściówek, blokująco-kompresyjne z możliwością zastosowania śrub blokujących lub zwykłych (kompresja międzyodłamowa), podłużny otwór blokująco-kompresyjny umożliwia elastyczność pionowego pozycjonowania płytki. W głowie płyty otowry prowadzące śruby pod różnymi kątami - w różnych kierunkach o średnicy 2.4/2.7 mm. W części trzonowej płytki otwory owalne gwintowane z możliwością zastosowania alternatywnie śrub blokowanych w płytce i korowych/gąbczastych 3.5/4 mm. Śruby blokujące wkręcane za pomocą śrubokręta dynamometrycznego 2.4/2.7 - 0,8Nm, 3,5 - 1,5Nm. Śruby blokowane w płycie samogwintujące (2.4-3.5) i samotnące/samogwintujące (3,5 mm) z gniazdami sześciokątnymi i gwiazdkowymi. Płyty boczne o długości od 73 mm do 229 mm, ilość otworów na trzonie od 3 do 15, na głowie 5 otworów. Płyty tylnoboczne o długości od 77mm do 233mm, ilość otworów od 3 do 15, na głowie 5 otworów.</t>
  </si>
  <si>
    <t>Śruby stalowe do blokowania w płytce 3.5 mm, samogwintująca, gwintowana główka, długość 10-95 mm</t>
  </si>
  <si>
    <t>Śruby stalowe do blokowania w płytce 5.0 mm, samogwintująca, gwintowana główka, długość 14-90 mm</t>
  </si>
  <si>
    <t>Płyta blokuąco-kompresyjna do nasady bliższej kości piszczelowej. Płyta prawa/lewa. Otwory pod śruby korowe 3,5 mm oraz śruby gąbczaste 4 mm. Otwory gwintowane i otwory gwintowane poprzez zaślepki o średnicy 4 mm do śrub blokowanych 4 mm. Długość płyty od 95 mm do 291 mm; ilość otworów w części dalszej: 2,4,6,8,10,12,14. Możliwość założenia płytki w technice minimal invasice. Stal.</t>
  </si>
  <si>
    <t>Płyta blokuąco-kompresyjna do nasady dalszej kości podudzia. Płyta prawa/lewa. Płyta zakładana z dostępu przyśrodkowego, ukształtowana anatomicznie. Otwory pod śruby korowe 3,5 mm oraz śruby gąbczaste 4 mm. Otwory gwintowane i otwory blokowane poprzez zaślepki o średnicy 4 mm do śrub blokowanych 4 mm. Długość płyty od 94 mm do 250 mm; ilość otworów w części dalszej: 4,6,8,10,12,14,16. Możliwość założenia płytki w technice minimal invasice. Stal.</t>
  </si>
  <si>
    <t>Na czas trwania umowy wymagane jest udostęnienie kompletnego instrumentarium, podwójne zabezpieczenie implantów we wskazanym asortymencie i rozmiarach</t>
  </si>
  <si>
    <t>Uzupełnienie zużytych implantów - w ciągu 48 godzin od przekazania protokołem zużycia.</t>
  </si>
  <si>
    <t>Płytka stalowa prosta rekonstrukcyjna 3.5 mm do miednicy, niskoprofilowa, wysokość płty 3,7 mm, szerokość 10,1 mm, posiadająca otowry gwintowane, umożliwiające założenie albo śrub blokowanych w płytce albo śrub korowych. Sruby gwintowane zakładane z użyciem dynanometru zmniejszającego siłę dokręcania. Płyty od 3 do 20 otworów w długościach odpowiednio od 39 do 260 mm</t>
  </si>
  <si>
    <t>Płytka stalowa 3,5 mm do zespoleń spojenia łonowego, niskoprofilowa, wysokość płyty 3,7 mm, szerokość 10,1 mm, krzywizna 60 mm, posiadająca otwory gwintowane, umożliwiające założenie albo śrub blokowanych w płytce albo śrub korowych. Śruby gwintowane zakładane z użyciem dynanometru zmniejszającego siłę dokręcania. Płyty od 4 do 6 otworów w długościach odpowiednio od 57 do 78 mm</t>
  </si>
  <si>
    <t>Ppłyta stalowa 3,5 mm, zakrzywiona, do miednicy, krzywizna 88 mm, niskoprofilowa, wysokość płyty 2,7 mm, szerokość 10,2 mm z otworami na śruby korowe, ilość otworów od 6 do 16, długość odpowiednio od 78 mm do 208 mm</t>
  </si>
  <si>
    <t>Płyta blokująco-kompresyjna do nasady bliższej kości ramiennej. Płyta prawa/lewa. Otwory pod śruby korowe 3,5 mm i śruby gąbczaste 4 mm. Otwory gwintowane a także otwory gwintowane poprzez zaślepki do śrub blokowanych 4 mm. Długość płyty 86, 112, 150 mm; ilość otworów w części dalszej: 3,5,8. Stal.</t>
  </si>
  <si>
    <t>Płyta blokuąco-kompresyjna do nasady dalszej kości udowej. Płyta prawa/lewa. Otwory pod śruby korowe 4,5 mm i śruby gąbczaste 6,5 mm. Otwory gwintowane oraz otwory gwintowane poprzez zaślepki o średnicy 5 mm do śrub blokowanych 5 mm. Długość płyty od 130 mm do 343 mm; ilość otworów w części dalszej: 4,6,8,10,12,14,16. Możliwość założenia płytki w technice minimal invasice. Stal.</t>
  </si>
  <si>
    <t>Płyta stalowa 3,5 mm, zakrzywiona, do miednicy, krzywizna 108 mm, niskoprofilowa, wysokość płyty 2,7 mm, szerokość 10,2 mm z otworami na śruby korowe, ilość otworów od 6 do 16, długość odpowiednio od 78 mm do 208 mm</t>
  </si>
  <si>
    <t>Śruby stalowe korowa 3.5 mm, samogwintująca, długość 10-110 mm</t>
  </si>
  <si>
    <t>Śruby stalowe 2.7 (głowa 2.4 mm), samogwintująca z gwintowaną główką, blokujące w płycie zakładane z użyciem dynanometru zmniejszającego siłę dokręcania</t>
  </si>
  <si>
    <t>Płytka blokująco-kompresyjna 3,5 mm prosta wąska, otwory owalne częściowo gwintowane z możliwością zastosowania alternatywnie śrub blokowanych w płytce i kompresyjnych, ilość otworów od 4 do 12, długość od 59 do 163 mm.</t>
  </si>
  <si>
    <t xml:space="preserve">Płytka blokująco - kompresyjna 3,5 do nasady bliższej  kości ramiennej, W płytce otwory dwufunkcyjne blokująco – kompresyjne  z możliwością zastosowania śrub blokujących lub zwykłych ( kompresja międzyodłamowa ), drugi otwór blokująco – kompresyjny umożliwia elastyczność pionowego pozycjonowania płytki
Adaptacja do złamań bliższej nasady kości ramiennej, razem z kompleksowymi złamaniami – dzięki 9 otworom skierowanym w różnych kierunkach 
Otwory 2 mm do opierścienienia kości. Anatomiczny kształt zapewniający zapewnia dobre rozłożenie sił mocujących płytkę śrubami. Optymalne rozmieszczenie śrub i zamocowanie ich w gąbczastej kości głowy kości ramiennej. Anatomicznie dopasowane kontury , płytka zaokrąglona o grubości 2.5 mm. Materiał stal. Otwory owalne gwintowane z możliwością zastosowania alternatywnie śrub blokowanych w płytce i  kompresyjnych 3.5mm. Od 3 do 12 otworów w części dalszej. Długość od 90 do 268 mm. 
 </t>
  </si>
  <si>
    <t xml:space="preserve">Płytka blokująco - kompresyjna do nasady dalszej  kości podudzia, zakładana z dostępu bocznego, materiał stal. Otwory owalne gwintowane z możliwością zastosowania alternatywnie śrub blokowanych w płytce 4.5/5.0..  Płytki prawe i lewe, od 4 do 14 otworów w części dalszej w długościach od 82 mm do 262 mm. </t>
  </si>
  <si>
    <t>Płytka stalowa blokująco - kompresyjna do nasady dalszej  kości udowej, materiał stal. Otwory owalne częściowo gwintowane z możliwością zastosowania alternatywnie śrub blokowanych w płytce i  kompresyjnych. Płytki prawe i lewe. Ilość otworów w części dalszej: 5,7,9,11 i 13. Długość od 156 do 316 mm. 
Możliwość założenia płytki w technice minimal invasive. Śruby korowe i blokowane 4,5/5,0</t>
  </si>
  <si>
    <t>Plytka stalowa blokujaco - kompresyjna do nasady bliższej  kości piszczelowej, materiał stal. Otwory owalne częściowo gwintowane z możliwością zastosowania alternatywnie śrub blokowanych w płytce i  kompresyjnych. Płytki prawe i lewe. Ilość otworów w części dalszej: 5,7,9,11 i 13. Długość od 140 do 300 mm. 
Możliwość założenia płytki w technice minimal invasive. Śruby korowe i blokowane 4,5/5,0</t>
  </si>
  <si>
    <t xml:space="preserve">Wykonawca, w ciągu 7 dni od daty podpisania umowy, jest zobowiązany utworzyć na terenie siedziby zamawiającego skład konsygnacyjny/bank implantów, zawierający pełny asortyment rozmiarów zamówionych wszczepów </t>
  </si>
  <si>
    <t>szt.</t>
  </si>
  <si>
    <t xml:space="preserve">Płytka blokująco - kompresyjna do nasady dalszej  kości podudzia zakładana z dostępu przyśrodkowego, materiał stal, Otwory owalne gwintowane z możliwością zastosowania alternatywnie śrub blokowanych w płytce 2.7/3,5 oraz  kompresyjnych 3.5mm.  Płytki prawe i lewe, od 4 do 14 otworów w części dalszej, w długościach od 117 mm do 252 mm. </t>
  </si>
  <si>
    <t xml:space="preserve">Płytka blokująco- kompresyjna do dalszej nasady kości ramienia, materiał stal. Otwory owalne gwintowane z możliwością zastosowania alternatywnie śrub  blokowanych w płytce 2.7/3.5 i śrub kompresyjnych 3,5. Płytki prawe i lewe zakładane z dostępu grzbietowo- przyśrodkowego. Ilość otworów w części dalszej 3-14 w długościach 65-208 mm. </t>
  </si>
  <si>
    <t xml:space="preserve">Płyta stalowa piętowa krzyżykowa z 7 lub 9 otworami blokująco- kompresującymi w części bliższej i 17 otworami blokującymi w części dalszej. Możliwość docięcia płyty do warunków anatomicznych. Śruby blokujące 2.7/3.5 mm, śruby korowe 2.7/3.5 mm.  </t>
  </si>
  <si>
    <t>szt</t>
  </si>
  <si>
    <t xml:space="preserve">Płytka blokująco - kompresyjna do nasady dalszej  kości podudzia, zakładana z dostępu przyśrodkowego, materiał stal. Otwory owalne gwintowane z możliwością zastosowania alternatywnie śrub blokowanych w płytce 2.7/3.5 oraz kompresyjnych 3,5 mm.  Płytki prawe i lewe, od 4 do 14 otworów w części dalszej w długościach od 117 mm do 252 mm. </t>
  </si>
  <si>
    <t>Płytka blokujaco-kompresyjna 3,5 mm prosta, wąska, otwory owalne częściowo gwintowane z możliwością zastosowania alternatywnie śrub blokowanych w płytce i  kompresyjnych, ilość otworów od 4 do 12, długość od 59 do 163 mm. Płytka stalowa</t>
  </si>
  <si>
    <t>Płytka X do halluksów
Płytka stalowa X do osteotomii palucha koślawego, blokująca, zaopatrzona w pojedyncze otwory nagwintowane , Śruby blokujące śr. 2,4 /2,7 mm, dł. 6-60 mm, ; rozmiary: Mała 18x12 mm, średnia 24x14 mm, duża 30x14 mm
Komplet : płytka + ostrze</t>
  </si>
  <si>
    <t xml:space="preserve">Płytka blokująco- kompresyjna do dalszej nasady kości ramienia, materiał stal. Otwory owalne gwintowane z możliwością zastosowania alternatywnie śrub  blokowanych w płytce 2.7/3.5 i śrub kompresyjnych 3,5. Płytki prawe i lewe zprzednioboczne. Ilość otworów w części dalszej 3-14 w długościach 65-208 mm. </t>
  </si>
  <si>
    <t xml:space="preserve">Płytka blokująco- kompresyjna do dalszej nasady kości ramienia, materiał stal. Otwory owalne gwintowane z możliwością zastosowania alternatywnie śrub  blokowanych w płytce 2.7/3.5 i śrub kompresyjnych 3,5. Płytki prawe i lewe zakładane z dostępu bocznego. Ilość otworów w części dalszej 3-14 w długościach 59-201 mm. </t>
  </si>
  <si>
    <t xml:space="preserve">Płyta stalowa do nasady dalszej kości piszczelowej, rekonstrukcyjna, typu "Pylon", z pojedynczymi nagwintowanymi otworami z możliwością zastosowania również śrub korowych. Płyta prawa i lewa długości 69 i 76 mm z 15 otworami i 2 przedłużeniami płyty umożliwiającymi odpowiednie dogięcie płyty do kości. Grubość płyty 1.3 mm. Śruby blokowane 3,5 oraz korowe 2,7 i 3,5. </t>
  </si>
  <si>
    <t>Płytka stalowa anatomicznie dogięta, blokująco-kompresyjna do złamań trzonu obojczyka, 3,5 mm z bocznym przedłużeniem na śruby blokujące 2.4 mm. Płytka posiadająca podwójne otwory, częściowo gwintowane, umożliwiające założenie zarówno śrub korowych i blokowanych w płytce. Śruby gwintowane zakładane z użyciem dynanometru zmniejszającego siłę dokręcania. Płytki prawe i lewe od 3 do 8 otworów</t>
  </si>
  <si>
    <t>Śruby stalowe do blokowania w płytce 2.7mm (głowa 2.4 mm), samogwintująca, gwintowana główka, długość 6-30 mm</t>
  </si>
  <si>
    <t>Śruby stalowa do blokowania w płytce 3.5 mm, samogwintująca, gwintowana główka, długość 10-60 mm</t>
  </si>
  <si>
    <t>Płyta blokuąco-kompresyjna 4 mm prosta, wąska. Otwory pod śruby korowe 3,5 mm śruby gąbczaste 4 mm oraz otwory blokowane poprzez zaślepki o średnicy 4 mm do śruby z gwintowanym łebkiem 4 mm. Ilość otworów 2,3,4,5,6,7,8,9,10,12,14,16,18,20; długości płyt od 32 mm do 266 mm. Stal. Płyta blokuąco-kompresyjna rekonstrukcyjna 4 mm, wąska. Otwory blokowane do śrub z gwintowanym łebkiem 4 mm. Ilość otworów 4,5,6,7,8,9,10,12,14,16,18,20,22; długości płyt od 48 mm do 264 mm. Stal.</t>
  </si>
  <si>
    <t>Śruby korowe 3,5 mm, długość od 14 mm do 95 mm</t>
  </si>
  <si>
    <t>Śruby blokowane 4 mm, długość od 14 mm do 95 mm</t>
  </si>
  <si>
    <t>Śruby gąbczaste 4 mm, długość od 14 mm do 95 mm</t>
  </si>
  <si>
    <t xml:space="preserve">Płyta blokowana zmiennokątowo (+/- 15 stopni od kąta prostego). W częsci trzonowej płyty otwory gwintowane lub dwubiegunowe z możliwością użycia śrub korowych i blokowanych (w tym zmiennokątowych). Śruby blokujące ze stożkowym gwintem na główce wkręcane za pomocą śrubokręta dynamometrycznego 0,8/1,2Nm. W części środkowej płyta wyposażona w dwa specjalne otwory w tym jeden podłużny przeznaczone do kompresji z wykorzystaniem kompresyjnych drutów Kirschnera oraz szczypiec kompresyjnych. Możliwość zastosowania śrub blokowanych w płycie 2.4/2.7 wprowadzanych w osi otworów w głowie płyty. Płyty do osteotomii otwartego klina, z szerokością klina 0, 3, 4, 5, 6 i 7 mm </t>
  </si>
  <si>
    <t xml:space="preserve">lub blokujących, zakładanych z użyciem dynanometru zmniejszającego siłę dokręcania. Na trzonie płyty otwory dwufunkcyjne nie wymagające </t>
  </si>
  <si>
    <t>zaślepek/przejściówek.</t>
  </si>
  <si>
    <t>Płytka stalowa anatomicznie dogięta, blokująco-kompresyjna do złamań trzonu obojczyka, 3,5 mm. Płytka posiadająca podwójne otwory, częściowo gwintowane, umożliwiające założenie zarówno śrub korowych i blokowanych w płytce. Śruby gwintowane zakładane z użyciem dynanometru zmniejszającego siłę dokręcania. Płytki prawe i lewe od 6 do 8 otworów</t>
  </si>
  <si>
    <t>Zadanie nr 1 -System płytek LPC  do zespolenia kości.</t>
  </si>
  <si>
    <t>L.p.</t>
  </si>
  <si>
    <t>Nazwa</t>
  </si>
  <si>
    <t>J. m.</t>
  </si>
  <si>
    <t>VAT</t>
  </si>
  <si>
    <t>Wartość zamówienia netto</t>
  </si>
  <si>
    <t>Wartość VAT</t>
  </si>
  <si>
    <t>Wartość zamówienia brutto</t>
  </si>
  <si>
    <t>Numer katalogowy</t>
  </si>
  <si>
    <t>Ogółem</t>
  </si>
  <si>
    <t>Cena jedn. brutto</t>
  </si>
  <si>
    <t>Cena jedn. netto</t>
  </si>
  <si>
    <t>Wielkość dwuletniego zamówienia</t>
  </si>
  <si>
    <t>Śruby stalowa korowa 4.5 mm, samogwintująca, długość 14-140 mm</t>
  </si>
  <si>
    <t>Płytka blokujaco-kompresyjna rekonstrukcyjna 3,5mm, wąska, otwory owalne częściowo gwintowane z możliwością zastosowania alternatywnie śrub blokowanych w płytce i  kompresyjnych, ilość otworów od 5 do 22, długość od 70 do 315 mm. Płytka stalowa</t>
  </si>
  <si>
    <t xml:space="preserve">Płytka stalowa blokujaco-kompresyjna 4,5/5,0 mm prosta, wąska, otwory owalne częściowo gwintowane z możliwością zastosowania alternatywnie śrub blokowanych w płytce i  kompresyjnych, ilość otworów od 2 do 24, długość od 44 do 440 mm </t>
  </si>
  <si>
    <t xml:space="preserve">Płytka stalowa blokujaco-kompresyjna 4,5/5,0 mm prosta, szeroka, otwory owalne częściowo gwintowane z możliwością zastosowania alternatywnie śrub blokowanych w płytce i  kompresyjnych, ilość otworów od 6 do 24, długość od 116 do 440 mm </t>
  </si>
  <si>
    <t>Płyta dłoniowa do dalszej nasady kości promieniowej z otworami blokująco-kompresyjnymi, płyta długa na śruby korowe i blokowane 2.7/2.4. Ilość otworów 10-14, długość płyty 100-140 mm. 4 otwory w głowie i 8-12 w trzonie</t>
  </si>
  <si>
    <t xml:space="preserve">Płytka blokująco - kompresyjna 3,5 do nasady bliższej  kości ramiennej, W płytce otwory dwufunkcyjne blokująco – kompresyjne  z możliwością zastosowania śrub blokujących lub zwykłych ( kompresja międzyodłamowa ), drugi otwór blokująco – kompresyjny umożliwia elastyczność pionowego pozycjonowania płytki
Adaptacja do złamań bliższej nasady kości ramiennej, razem z kompleksowymi złamaniami – dzięki 9 otworom skierowanym w różnych kierunkach 
Otwory 2 mm do opierścienienia kości. Anatomiczny kształt zapewniający zapewnia dobre rozłożenie sił mocujących płytkę śrubami. Optymalne rozmieszczenie śrub i zamocowanie ich w gąbczastej kości głowy kości ramiennej. Anatomicznie dopasowane kontury , płytka zaokrąglona o grubości 2.5 mm. Materiał stal. Otwory owalne gwintowane z możliwością zastosowania alternatywnie śrub blokowanych w płytce i  kompresyjnych 3.5mm. Od 3 do 12 otworów w części dalszej. Długość od 90 do 268 mm. </t>
  </si>
  <si>
    <t>Pakiet 21A</t>
  </si>
  <si>
    <t>OGÓŁEM PAKIET 21A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</si>
</sst>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_ ;[Red]\-#,##0\ "/>
    <numFmt numFmtId="170" formatCode="#,##0.00\ _z_ł"/>
    <numFmt numFmtId="171" formatCode="0.0"/>
    <numFmt numFmtId="172" formatCode="#,##0.00&quot; zł&quot;;[Red]\-#,##0.00&quot; zł&quot;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E"/>
      <family val="2"/>
    </font>
    <font>
      <vertAlign val="superscript"/>
      <sz val="8"/>
      <name val="Arial CE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8" fontId="6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5" fillId="0" borderId="0" xfId="53" applyFont="1" applyAlignment="1">
      <alignment vertical="center"/>
      <protection/>
    </xf>
    <xf numFmtId="0" fontId="7" fillId="0" borderId="0" xfId="0" applyFont="1" applyAlignment="1">
      <alignment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53" applyFont="1" applyFill="1" applyAlignment="1">
      <alignment vertical="center"/>
      <protection/>
    </xf>
    <xf numFmtId="0" fontId="5" fillId="0" borderId="10" xfId="53" applyFont="1" applyBorder="1" applyAlignment="1">
      <alignment vertical="center"/>
      <protection/>
    </xf>
    <xf numFmtId="0" fontId="4" fillId="0" borderId="0" xfId="53" applyFont="1" applyBorder="1" applyAlignment="1">
      <alignment horizontal="right" vertical="center" wrapText="1"/>
      <protection/>
    </xf>
    <xf numFmtId="0" fontId="5" fillId="0" borderId="0" xfId="53" applyFont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8" fontId="6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center"/>
      <protection/>
    </xf>
    <xf numFmtId="4" fontId="5" fillId="0" borderId="10" xfId="0" applyNumberFormat="1" applyFont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4" fillId="0" borderId="0" xfId="53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5" fillId="0" borderId="0" xfId="53" applyFont="1" applyFill="1" applyBorder="1" applyAlignment="1">
      <alignment vertical="center"/>
      <protection/>
    </xf>
    <xf numFmtId="4" fontId="5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 shrinkToFit="1"/>
    </xf>
    <xf numFmtId="0" fontId="5" fillId="0" borderId="0" xfId="53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 vertical="center"/>
    </xf>
    <xf numFmtId="4" fontId="7" fillId="32" borderId="0" xfId="0" applyNumberFormat="1" applyFont="1" applyFill="1" applyBorder="1" applyAlignment="1">
      <alignment vertical="center"/>
    </xf>
    <xf numFmtId="0" fontId="4" fillId="0" borderId="10" xfId="53" applyFont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Sheet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8467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15"/>
        <xdr:cNvSpPr>
          <a:spLocks/>
        </xdr:cNvSpPr>
      </xdr:nvSpPr>
      <xdr:spPr>
        <a:xfrm>
          <a:off x="8467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1"/>
  <sheetViews>
    <sheetView tabSelected="1" view="pageBreakPreview" zoomScaleSheetLayoutView="100" zoomScalePageLayoutView="0" workbookViewId="0" topLeftCell="A62">
      <selection activeCell="G95" sqref="G95"/>
    </sheetView>
  </sheetViews>
  <sheetFormatPr defaultColWidth="9.140625" defaultRowHeight="12.75"/>
  <cols>
    <col min="1" max="1" width="5.28125" style="5" customWidth="1"/>
    <col min="2" max="2" width="36.28125" style="5" customWidth="1"/>
    <col min="3" max="3" width="6.421875" style="5" customWidth="1"/>
    <col min="4" max="4" width="11.8515625" style="29" customWidth="1"/>
    <col min="5" max="5" width="9.7109375" style="5" customWidth="1"/>
    <col min="6" max="6" width="7.7109375" style="5" customWidth="1"/>
    <col min="7" max="7" width="8.7109375" style="5" customWidth="1"/>
    <col min="8" max="8" width="11.140625" style="5" customWidth="1"/>
    <col min="9" max="9" width="9.7109375" style="5" customWidth="1"/>
    <col min="10" max="10" width="11.57421875" style="5" customWidth="1"/>
    <col min="11" max="11" width="8.57421875" style="5" customWidth="1"/>
    <col min="12" max="16384" width="9.140625" style="5" customWidth="1"/>
  </cols>
  <sheetData>
    <row r="2" ht="12.75"/>
    <row r="3" spans="1:12" s="7" customFormat="1" ht="11.25">
      <c r="A3" s="55"/>
      <c r="B3" s="55"/>
      <c r="C3" s="55"/>
      <c r="D3" s="55"/>
      <c r="E3" s="55"/>
      <c r="F3" s="55"/>
      <c r="G3" s="55"/>
      <c r="H3" s="47"/>
      <c r="I3" s="47"/>
      <c r="J3" s="47"/>
      <c r="K3" s="34"/>
      <c r="L3" s="6"/>
    </row>
    <row r="4" spans="1:12" s="7" customFormat="1" ht="11.25">
      <c r="A4" s="56" t="s">
        <v>13</v>
      </c>
      <c r="B4" s="26"/>
      <c r="D4" s="13"/>
      <c r="L4" s="6"/>
    </row>
    <row r="5" spans="1:12" s="7" customFormat="1" ht="11.25">
      <c r="A5" s="18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6"/>
    </row>
    <row r="6" spans="1:12" s="7" customFormat="1" ht="33.75">
      <c r="A6" s="20" t="s">
        <v>60</v>
      </c>
      <c r="B6" s="21" t="s">
        <v>61</v>
      </c>
      <c r="C6" s="20" t="s">
        <v>62</v>
      </c>
      <c r="D6" s="20" t="s">
        <v>71</v>
      </c>
      <c r="E6" s="22" t="s">
        <v>70</v>
      </c>
      <c r="F6" s="20" t="s">
        <v>63</v>
      </c>
      <c r="G6" s="22" t="s">
        <v>69</v>
      </c>
      <c r="H6" s="22" t="s">
        <v>64</v>
      </c>
      <c r="I6" s="22" t="s">
        <v>65</v>
      </c>
      <c r="J6" s="22" t="s">
        <v>66</v>
      </c>
      <c r="K6" s="22" t="s">
        <v>67</v>
      </c>
      <c r="L6" s="14"/>
    </row>
    <row r="7" spans="1:12" s="7" customFormat="1" ht="67.5">
      <c r="A7" s="23">
        <v>1</v>
      </c>
      <c r="B7" s="48" t="s">
        <v>43</v>
      </c>
      <c r="C7" s="9" t="s">
        <v>41</v>
      </c>
      <c r="D7" s="49">
        <v>8</v>
      </c>
      <c r="E7" s="50"/>
      <c r="F7" s="36"/>
      <c r="G7" s="35"/>
      <c r="H7" s="35"/>
      <c r="I7" s="35"/>
      <c r="J7" s="35"/>
      <c r="K7" s="48"/>
      <c r="L7" s="14"/>
    </row>
    <row r="8" spans="1:12" s="7" customFormat="1" ht="67.5">
      <c r="A8" s="23">
        <v>2</v>
      </c>
      <c r="B8" s="51" t="s">
        <v>73</v>
      </c>
      <c r="C8" s="9" t="s">
        <v>41</v>
      </c>
      <c r="D8" s="49">
        <v>8</v>
      </c>
      <c r="E8" s="50"/>
      <c r="F8" s="36"/>
      <c r="G8" s="35"/>
      <c r="H8" s="35"/>
      <c r="I8" s="35"/>
      <c r="J8" s="35"/>
      <c r="K8" s="51"/>
      <c r="L8" s="14"/>
    </row>
    <row r="9" spans="1:12" s="7" customFormat="1" ht="67.5">
      <c r="A9" s="23">
        <v>3</v>
      </c>
      <c r="B9" s="51" t="s">
        <v>74</v>
      </c>
      <c r="C9" s="9" t="s">
        <v>41</v>
      </c>
      <c r="D9" s="49">
        <v>8</v>
      </c>
      <c r="E9" s="50"/>
      <c r="F9" s="36"/>
      <c r="G9" s="35"/>
      <c r="H9" s="35"/>
      <c r="I9" s="35"/>
      <c r="J9" s="35"/>
      <c r="K9" s="51"/>
      <c r="L9" s="14"/>
    </row>
    <row r="10" spans="1:12" s="7" customFormat="1" ht="67.5">
      <c r="A10" s="23">
        <v>4</v>
      </c>
      <c r="B10" s="51" t="s">
        <v>75</v>
      </c>
      <c r="C10" s="9" t="s">
        <v>41</v>
      </c>
      <c r="D10" s="49">
        <v>8</v>
      </c>
      <c r="E10" s="50"/>
      <c r="F10" s="36"/>
      <c r="G10" s="35"/>
      <c r="H10" s="35"/>
      <c r="I10" s="35"/>
      <c r="J10" s="35"/>
      <c r="K10" s="51"/>
      <c r="L10" s="14"/>
    </row>
    <row r="11" spans="1:12" s="7" customFormat="1" ht="270">
      <c r="A11" s="23">
        <v>5</v>
      </c>
      <c r="B11" s="51" t="s">
        <v>32</v>
      </c>
      <c r="C11" s="9" t="s">
        <v>41</v>
      </c>
      <c r="D11" s="49">
        <v>8</v>
      </c>
      <c r="E11" s="50"/>
      <c r="F11" s="36"/>
      <c r="G11" s="35"/>
      <c r="H11" s="35"/>
      <c r="I11" s="35"/>
      <c r="J11" s="35"/>
      <c r="K11" s="51"/>
      <c r="L11" s="6"/>
    </row>
    <row r="12" spans="1:12" s="7" customFormat="1" ht="90">
      <c r="A12" s="23">
        <v>6</v>
      </c>
      <c r="B12" s="51" t="s">
        <v>2</v>
      </c>
      <c r="C12" s="9" t="s">
        <v>41</v>
      </c>
      <c r="D12" s="49">
        <v>8</v>
      </c>
      <c r="E12" s="50"/>
      <c r="F12" s="36"/>
      <c r="G12" s="35"/>
      <c r="H12" s="35"/>
      <c r="I12" s="35"/>
      <c r="J12" s="35"/>
      <c r="K12" s="51"/>
      <c r="L12" s="6"/>
    </row>
    <row r="13" spans="1:12" s="7" customFormat="1" ht="78.75">
      <c r="A13" s="23">
        <v>7</v>
      </c>
      <c r="B13" s="51" t="s">
        <v>5</v>
      </c>
      <c r="C13" s="9" t="s">
        <v>41</v>
      </c>
      <c r="D13" s="49">
        <v>8</v>
      </c>
      <c r="E13" s="50"/>
      <c r="F13" s="36"/>
      <c r="G13" s="35"/>
      <c r="H13" s="35"/>
      <c r="I13" s="35"/>
      <c r="J13" s="35"/>
      <c r="K13" s="51"/>
      <c r="L13" s="6"/>
    </row>
    <row r="14" spans="1:12" s="7" customFormat="1" ht="112.5">
      <c r="A14" s="23">
        <v>8</v>
      </c>
      <c r="B14" s="51" t="s">
        <v>6</v>
      </c>
      <c r="C14" s="9" t="s">
        <v>41</v>
      </c>
      <c r="D14" s="49">
        <v>5</v>
      </c>
      <c r="E14" s="50"/>
      <c r="F14" s="36"/>
      <c r="G14" s="35"/>
      <c r="H14" s="35"/>
      <c r="I14" s="35"/>
      <c r="J14" s="35"/>
      <c r="K14" s="51"/>
      <c r="L14" s="6"/>
    </row>
    <row r="15" spans="1:12" s="7" customFormat="1" ht="112.5">
      <c r="A15" s="23">
        <v>9</v>
      </c>
      <c r="B15" s="51" t="s">
        <v>7</v>
      </c>
      <c r="C15" s="9" t="s">
        <v>41</v>
      </c>
      <c r="D15" s="49">
        <v>5</v>
      </c>
      <c r="E15" s="50"/>
      <c r="F15" s="36"/>
      <c r="G15" s="35"/>
      <c r="H15" s="35"/>
      <c r="I15" s="35"/>
      <c r="J15" s="35"/>
      <c r="K15" s="51"/>
      <c r="L15" s="6"/>
    </row>
    <row r="16" spans="1:12" s="7" customFormat="1" ht="90">
      <c r="A16" s="23">
        <v>10</v>
      </c>
      <c r="B16" s="51" t="s">
        <v>8</v>
      </c>
      <c r="C16" s="9" t="s">
        <v>41</v>
      </c>
      <c r="D16" s="49">
        <v>8</v>
      </c>
      <c r="E16" s="50"/>
      <c r="F16" s="36"/>
      <c r="G16" s="35"/>
      <c r="H16" s="35"/>
      <c r="I16" s="35"/>
      <c r="J16" s="35"/>
      <c r="K16" s="51"/>
      <c r="L16" s="6"/>
    </row>
    <row r="17" spans="1:12" s="7" customFormat="1" ht="90">
      <c r="A17" s="23">
        <v>11</v>
      </c>
      <c r="B17" s="51" t="s">
        <v>9</v>
      </c>
      <c r="C17" s="9" t="s">
        <v>41</v>
      </c>
      <c r="D17" s="49">
        <v>5</v>
      </c>
      <c r="E17" s="50"/>
      <c r="F17" s="36"/>
      <c r="G17" s="35"/>
      <c r="H17" s="35"/>
      <c r="I17" s="35"/>
      <c r="J17" s="35"/>
      <c r="K17" s="51"/>
      <c r="L17" s="6"/>
    </row>
    <row r="18" spans="1:12" s="7" customFormat="1" ht="90">
      <c r="A18" s="23">
        <v>12</v>
      </c>
      <c r="B18" s="51" t="s">
        <v>38</v>
      </c>
      <c r="C18" s="9" t="s">
        <v>41</v>
      </c>
      <c r="D18" s="49">
        <v>5</v>
      </c>
      <c r="E18" s="50"/>
      <c r="F18" s="36"/>
      <c r="G18" s="35"/>
      <c r="H18" s="35"/>
      <c r="I18" s="35"/>
      <c r="J18" s="35"/>
      <c r="K18" s="51"/>
      <c r="L18" s="6"/>
    </row>
    <row r="19" spans="1:12" s="7" customFormat="1" ht="90">
      <c r="A19" s="23">
        <v>13</v>
      </c>
      <c r="B19" s="51" t="s">
        <v>39</v>
      </c>
      <c r="C19" s="9" t="s">
        <v>41</v>
      </c>
      <c r="D19" s="49">
        <v>8</v>
      </c>
      <c r="E19" s="50"/>
      <c r="F19" s="36"/>
      <c r="G19" s="35"/>
      <c r="H19" s="35"/>
      <c r="I19" s="35"/>
      <c r="J19" s="35"/>
      <c r="K19" s="51"/>
      <c r="L19" s="6"/>
    </row>
    <row r="20" spans="1:12" s="7" customFormat="1" ht="90">
      <c r="A20" s="23">
        <v>14</v>
      </c>
      <c r="B20" s="51" t="s">
        <v>46</v>
      </c>
      <c r="C20" s="9" t="s">
        <v>41</v>
      </c>
      <c r="D20" s="49">
        <v>8</v>
      </c>
      <c r="E20" s="50"/>
      <c r="F20" s="36"/>
      <c r="G20" s="35"/>
      <c r="H20" s="35"/>
      <c r="I20" s="35"/>
      <c r="J20" s="35"/>
      <c r="K20" s="51"/>
      <c r="L20" s="6"/>
    </row>
    <row r="21" spans="1:12" s="7" customFormat="1" ht="101.25">
      <c r="A21" s="23">
        <v>15</v>
      </c>
      <c r="B21" s="51" t="s">
        <v>47</v>
      </c>
      <c r="C21" s="9" t="s">
        <v>41</v>
      </c>
      <c r="D21" s="49">
        <v>5</v>
      </c>
      <c r="E21" s="50"/>
      <c r="F21" s="36"/>
      <c r="G21" s="35"/>
      <c r="H21" s="35"/>
      <c r="I21" s="35"/>
      <c r="J21" s="35"/>
      <c r="K21" s="51"/>
      <c r="L21" s="6"/>
    </row>
    <row r="22" spans="1:12" s="7" customFormat="1" ht="67.5">
      <c r="A22" s="23">
        <v>16</v>
      </c>
      <c r="B22" s="51" t="s">
        <v>40</v>
      </c>
      <c r="C22" s="9" t="s">
        <v>41</v>
      </c>
      <c r="D22" s="49">
        <v>5</v>
      </c>
      <c r="E22" s="50"/>
      <c r="F22" s="36"/>
      <c r="G22" s="35"/>
      <c r="H22" s="35"/>
      <c r="I22" s="35"/>
      <c r="J22" s="35"/>
      <c r="K22" s="51"/>
      <c r="L22" s="6"/>
    </row>
    <row r="23" spans="1:12" s="7" customFormat="1" ht="23.25" customHeight="1">
      <c r="A23" s="23">
        <v>17</v>
      </c>
      <c r="B23" s="51" t="s">
        <v>50</v>
      </c>
      <c r="C23" s="9" t="s">
        <v>41</v>
      </c>
      <c r="D23" s="49">
        <v>350</v>
      </c>
      <c r="E23" s="50"/>
      <c r="F23" s="36"/>
      <c r="G23" s="35"/>
      <c r="H23" s="35"/>
      <c r="I23" s="35"/>
      <c r="J23" s="35"/>
      <c r="K23" s="51"/>
      <c r="L23" s="6"/>
    </row>
    <row r="24" spans="1:12" s="7" customFormat="1" ht="33.75">
      <c r="A24" s="23">
        <v>18</v>
      </c>
      <c r="B24" s="51" t="s">
        <v>3</v>
      </c>
      <c r="C24" s="9" t="s">
        <v>41</v>
      </c>
      <c r="D24" s="49">
        <v>200</v>
      </c>
      <c r="E24" s="50"/>
      <c r="F24" s="36"/>
      <c r="G24" s="35"/>
      <c r="H24" s="35"/>
      <c r="I24" s="35"/>
      <c r="J24" s="35"/>
      <c r="K24" s="51"/>
      <c r="L24" s="6"/>
    </row>
    <row r="25" spans="1:12" s="7" customFormat="1" ht="22.5">
      <c r="A25" s="23">
        <v>19</v>
      </c>
      <c r="B25" s="51" t="s">
        <v>4</v>
      </c>
      <c r="C25" s="9" t="s">
        <v>41</v>
      </c>
      <c r="D25" s="49">
        <v>350</v>
      </c>
      <c r="E25" s="50"/>
      <c r="F25" s="36"/>
      <c r="G25" s="35"/>
      <c r="H25" s="35"/>
      <c r="I25" s="35"/>
      <c r="J25" s="35"/>
      <c r="K25" s="51"/>
      <c r="L25" s="6"/>
    </row>
    <row r="26" spans="1:12" s="7" customFormat="1" ht="22.5">
      <c r="A26" s="23">
        <v>20</v>
      </c>
      <c r="B26" s="51" t="s">
        <v>72</v>
      </c>
      <c r="C26" s="9" t="s">
        <v>41</v>
      </c>
      <c r="D26" s="49">
        <v>200</v>
      </c>
      <c r="E26" s="50"/>
      <c r="F26" s="36"/>
      <c r="G26" s="35"/>
      <c r="H26" s="35"/>
      <c r="I26" s="35"/>
      <c r="J26" s="35"/>
      <c r="K26" s="51"/>
      <c r="L26" s="6"/>
    </row>
    <row r="27" spans="1:12" s="7" customFormat="1" ht="33.75">
      <c r="A27" s="23">
        <v>21</v>
      </c>
      <c r="B27" s="51" t="s">
        <v>49</v>
      </c>
      <c r="C27" s="9" t="s">
        <v>41</v>
      </c>
      <c r="D27" s="49">
        <v>100</v>
      </c>
      <c r="E27" s="50"/>
      <c r="F27" s="36"/>
      <c r="G27" s="35"/>
      <c r="H27" s="35"/>
      <c r="I27" s="35"/>
      <c r="J27" s="35"/>
      <c r="K27" s="51"/>
      <c r="L27" s="6"/>
    </row>
    <row r="28" spans="1:12" s="7" customFormat="1" ht="11.25">
      <c r="A28" s="59" t="s">
        <v>68</v>
      </c>
      <c r="B28" s="59"/>
      <c r="C28" s="59"/>
      <c r="D28" s="59"/>
      <c r="E28" s="59"/>
      <c r="F28" s="59"/>
      <c r="G28" s="59"/>
      <c r="H28" s="42">
        <f>SUM(H7:H27)</f>
        <v>0</v>
      </c>
      <c r="I28" s="42">
        <f>J28-H28</f>
        <v>0</v>
      </c>
      <c r="J28" s="42">
        <f>H28*0.08+H28</f>
        <v>0</v>
      </c>
      <c r="K28" s="24"/>
      <c r="L28" s="6"/>
    </row>
    <row r="29" spans="1:11" s="7" customFormat="1" ht="11.25">
      <c r="A29" s="27"/>
      <c r="B29" s="27"/>
      <c r="C29" s="27"/>
      <c r="D29" s="27"/>
      <c r="E29" s="27"/>
      <c r="F29" s="27"/>
      <c r="G29" s="27"/>
      <c r="H29" s="38"/>
      <c r="I29" s="38"/>
      <c r="J29" s="38"/>
      <c r="K29" s="34"/>
    </row>
    <row r="30" spans="1:11" s="7" customFormat="1" ht="28.5" customHeight="1">
      <c r="A30" s="60" t="s">
        <v>36</v>
      </c>
      <c r="B30" s="62"/>
      <c r="C30" s="62"/>
      <c r="D30" s="62"/>
      <c r="E30" s="62"/>
      <c r="F30" s="62"/>
      <c r="G30" s="62"/>
      <c r="H30" s="62"/>
      <c r="I30" s="62"/>
      <c r="J30" s="62"/>
      <c r="K30" s="13"/>
    </row>
    <row r="31" spans="1:11" s="7" customFormat="1" ht="11.25">
      <c r="A31" s="28" t="s">
        <v>21</v>
      </c>
      <c r="B31" s="28"/>
      <c r="C31" s="46"/>
      <c r="D31" s="28"/>
      <c r="E31" s="28"/>
      <c r="F31" s="28"/>
      <c r="G31" s="28"/>
      <c r="H31" s="28"/>
      <c r="I31" s="28"/>
      <c r="J31" s="28"/>
      <c r="K31" s="43"/>
    </row>
    <row r="32" spans="1:12" s="7" customFormat="1" ht="11.25">
      <c r="A32" s="28" t="s">
        <v>22</v>
      </c>
      <c r="B32" s="28"/>
      <c r="C32" s="46"/>
      <c r="D32" s="28"/>
      <c r="E32" s="28"/>
      <c r="F32" s="28"/>
      <c r="G32" s="28"/>
      <c r="H32" s="28"/>
      <c r="I32" s="28"/>
      <c r="J32" s="28"/>
      <c r="K32" s="43"/>
      <c r="L32" s="6"/>
    </row>
    <row r="33" spans="1:12" s="7" customFormat="1" ht="11.25">
      <c r="A33" s="13"/>
      <c r="B33" s="13"/>
      <c r="C33" s="13"/>
      <c r="D33" s="13"/>
      <c r="E33" s="13"/>
      <c r="F33" s="13"/>
      <c r="G33" s="13"/>
      <c r="H33" s="39"/>
      <c r="I33" s="39"/>
      <c r="J33" s="39"/>
      <c r="K33" s="13"/>
      <c r="L33" s="6"/>
    </row>
    <row r="34" spans="1:12" s="7" customFormat="1" ht="11.25">
      <c r="A34" s="18" t="s">
        <v>15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6"/>
    </row>
    <row r="35" spans="1:12" s="7" customFormat="1" ht="11.25">
      <c r="A35" s="18" t="s">
        <v>56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6"/>
    </row>
    <row r="36" spans="1:12" s="7" customFormat="1" ht="11.25">
      <c r="A36" s="18" t="s">
        <v>57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6"/>
    </row>
    <row r="37" spans="1:12" s="7" customFormat="1" ht="33.75">
      <c r="A37" s="20" t="s">
        <v>60</v>
      </c>
      <c r="B37" s="21" t="s">
        <v>61</v>
      </c>
      <c r="C37" s="20" t="s">
        <v>62</v>
      </c>
      <c r="D37" s="20" t="s">
        <v>71</v>
      </c>
      <c r="E37" s="22" t="s">
        <v>70</v>
      </c>
      <c r="F37" s="20" t="s">
        <v>63</v>
      </c>
      <c r="G37" s="22" t="s">
        <v>69</v>
      </c>
      <c r="H37" s="22" t="s">
        <v>64</v>
      </c>
      <c r="I37" s="22" t="s">
        <v>65</v>
      </c>
      <c r="J37" s="22" t="s">
        <v>66</v>
      </c>
      <c r="K37" s="22" t="s">
        <v>67</v>
      </c>
      <c r="L37" s="6"/>
    </row>
    <row r="38" spans="1:12" s="7" customFormat="1" ht="168.75">
      <c r="A38" s="23">
        <v>1</v>
      </c>
      <c r="B38" s="52" t="s">
        <v>1</v>
      </c>
      <c r="C38" s="52" t="s">
        <v>41</v>
      </c>
      <c r="D38" s="11">
        <v>15</v>
      </c>
      <c r="E38" s="10"/>
      <c r="F38" s="36"/>
      <c r="G38" s="35"/>
      <c r="H38" s="35"/>
      <c r="I38" s="35"/>
      <c r="J38" s="35"/>
      <c r="K38" s="52"/>
      <c r="L38" s="6"/>
    </row>
    <row r="39" spans="1:12" s="7" customFormat="1" ht="90">
      <c r="A39" s="23">
        <v>2</v>
      </c>
      <c r="B39" s="52" t="s">
        <v>58</v>
      </c>
      <c r="C39" s="52" t="s">
        <v>41</v>
      </c>
      <c r="D39" s="11">
        <v>10</v>
      </c>
      <c r="E39" s="10"/>
      <c r="F39" s="36"/>
      <c r="G39" s="35"/>
      <c r="H39" s="35"/>
      <c r="I39" s="35"/>
      <c r="J39" s="35"/>
      <c r="K39" s="52"/>
      <c r="L39" s="6"/>
    </row>
    <row r="40" spans="1:12" s="7" customFormat="1" ht="101.25">
      <c r="A40" s="23">
        <v>3</v>
      </c>
      <c r="B40" s="52" t="s">
        <v>48</v>
      </c>
      <c r="C40" s="52" t="s">
        <v>41</v>
      </c>
      <c r="D40" s="11">
        <v>6</v>
      </c>
      <c r="E40" s="10"/>
      <c r="F40" s="36"/>
      <c r="G40" s="35"/>
      <c r="H40" s="35"/>
      <c r="I40" s="35"/>
      <c r="J40" s="35"/>
      <c r="K40" s="52"/>
      <c r="L40" s="6"/>
    </row>
    <row r="41" spans="1:12" s="7" customFormat="1" ht="101.25">
      <c r="A41" s="23">
        <v>4</v>
      </c>
      <c r="B41" s="52" t="s">
        <v>23</v>
      </c>
      <c r="C41" s="52" t="s">
        <v>41</v>
      </c>
      <c r="D41" s="11">
        <v>3</v>
      </c>
      <c r="E41" s="10"/>
      <c r="F41" s="36"/>
      <c r="G41" s="35"/>
      <c r="H41" s="35"/>
      <c r="I41" s="35"/>
      <c r="J41" s="35"/>
      <c r="K41" s="52"/>
      <c r="L41" s="6"/>
    </row>
    <row r="42" spans="1:12" s="7" customFormat="1" ht="101.25">
      <c r="A42" s="23">
        <v>5</v>
      </c>
      <c r="B42" s="52" t="s">
        <v>24</v>
      </c>
      <c r="C42" s="52" t="s">
        <v>41</v>
      </c>
      <c r="D42" s="11">
        <v>3</v>
      </c>
      <c r="E42" s="10"/>
      <c r="F42" s="36"/>
      <c r="G42" s="35"/>
      <c r="H42" s="35"/>
      <c r="I42" s="35"/>
      <c r="J42" s="35"/>
      <c r="K42" s="52"/>
      <c r="L42" s="6"/>
    </row>
    <row r="43" spans="1:12" s="7" customFormat="1" ht="56.25">
      <c r="A43" s="23">
        <v>6</v>
      </c>
      <c r="B43" s="52" t="s">
        <v>25</v>
      </c>
      <c r="C43" s="52" t="s">
        <v>41</v>
      </c>
      <c r="D43" s="11">
        <v>3</v>
      </c>
      <c r="E43" s="10"/>
      <c r="F43" s="36"/>
      <c r="G43" s="35"/>
      <c r="H43" s="35"/>
      <c r="I43" s="35"/>
      <c r="J43" s="35"/>
      <c r="K43" s="52"/>
      <c r="L43" s="6"/>
    </row>
    <row r="44" spans="1:12" s="7" customFormat="1" ht="56.25">
      <c r="A44" s="23">
        <v>7</v>
      </c>
      <c r="B44" s="52" t="s">
        <v>28</v>
      </c>
      <c r="C44" s="52" t="s">
        <v>41</v>
      </c>
      <c r="D44" s="11">
        <v>3</v>
      </c>
      <c r="E44" s="10"/>
      <c r="F44" s="36"/>
      <c r="G44" s="35"/>
      <c r="H44" s="35"/>
      <c r="I44" s="35"/>
      <c r="J44" s="35"/>
      <c r="K44" s="52"/>
      <c r="L44" s="6"/>
    </row>
    <row r="45" spans="1:12" s="7" customFormat="1" ht="90">
      <c r="A45" s="23">
        <v>8</v>
      </c>
      <c r="B45" s="52" t="s">
        <v>11</v>
      </c>
      <c r="C45" s="52" t="s">
        <v>41</v>
      </c>
      <c r="D45" s="11">
        <v>3</v>
      </c>
      <c r="E45" s="10"/>
      <c r="F45" s="36"/>
      <c r="G45" s="35"/>
      <c r="H45" s="35"/>
      <c r="I45" s="35"/>
      <c r="J45" s="35"/>
      <c r="K45" s="52"/>
      <c r="L45" s="6"/>
    </row>
    <row r="46" spans="1:12" s="7" customFormat="1" ht="56.25">
      <c r="A46" s="23">
        <v>9</v>
      </c>
      <c r="B46" s="52" t="s">
        <v>31</v>
      </c>
      <c r="C46" s="52" t="s">
        <v>41</v>
      </c>
      <c r="D46" s="11">
        <v>20</v>
      </c>
      <c r="E46" s="10"/>
      <c r="F46" s="36"/>
      <c r="G46" s="35"/>
      <c r="H46" s="35"/>
      <c r="I46" s="35"/>
      <c r="J46" s="35"/>
      <c r="K46" s="52"/>
      <c r="L46" s="6"/>
    </row>
    <row r="47" spans="1:12" s="7" customFormat="1" ht="67.5">
      <c r="A47" s="23">
        <v>10</v>
      </c>
      <c r="B47" s="52" t="s">
        <v>73</v>
      </c>
      <c r="C47" s="52" t="s">
        <v>41</v>
      </c>
      <c r="D47" s="11">
        <v>10</v>
      </c>
      <c r="E47" s="10"/>
      <c r="F47" s="36"/>
      <c r="G47" s="35"/>
      <c r="H47" s="35"/>
      <c r="I47" s="35"/>
      <c r="J47" s="35"/>
      <c r="K47" s="52"/>
      <c r="L47" s="6"/>
    </row>
    <row r="48" spans="1:12" s="7" customFormat="1" ht="67.5">
      <c r="A48" s="23">
        <v>11</v>
      </c>
      <c r="B48" s="52" t="s">
        <v>74</v>
      </c>
      <c r="C48" s="52" t="s">
        <v>41</v>
      </c>
      <c r="D48" s="11">
        <v>8</v>
      </c>
      <c r="E48" s="10"/>
      <c r="F48" s="36"/>
      <c r="G48" s="35"/>
      <c r="H48" s="35"/>
      <c r="I48" s="35"/>
      <c r="J48" s="35"/>
      <c r="K48" s="52"/>
      <c r="L48" s="6"/>
    </row>
    <row r="49" spans="1:12" s="7" customFormat="1" ht="67.5">
      <c r="A49" s="23">
        <v>12</v>
      </c>
      <c r="B49" s="52" t="s">
        <v>75</v>
      </c>
      <c r="C49" s="52" t="s">
        <v>41</v>
      </c>
      <c r="D49" s="11">
        <v>3</v>
      </c>
      <c r="E49" s="10"/>
      <c r="F49" s="36"/>
      <c r="G49" s="35"/>
      <c r="H49" s="35"/>
      <c r="I49" s="35"/>
      <c r="J49" s="35"/>
      <c r="K49" s="52"/>
      <c r="L49" s="6"/>
    </row>
    <row r="50" spans="1:12" s="7" customFormat="1" ht="258.75">
      <c r="A50" s="23">
        <v>13</v>
      </c>
      <c r="B50" s="52" t="s">
        <v>77</v>
      </c>
      <c r="C50" s="52" t="s">
        <v>41</v>
      </c>
      <c r="D50" s="11">
        <v>15</v>
      </c>
      <c r="E50" s="10"/>
      <c r="F50" s="36"/>
      <c r="G50" s="35"/>
      <c r="H50" s="35"/>
      <c r="I50" s="35"/>
      <c r="J50" s="35"/>
      <c r="K50" s="52"/>
      <c r="L50" s="6"/>
    </row>
    <row r="51" spans="1:12" s="7" customFormat="1" ht="101.25">
      <c r="A51" s="23">
        <v>14</v>
      </c>
      <c r="B51" s="52" t="s">
        <v>34</v>
      </c>
      <c r="C51" s="45" t="s">
        <v>41</v>
      </c>
      <c r="D51" s="11">
        <v>9</v>
      </c>
      <c r="E51" s="53"/>
      <c r="F51" s="36"/>
      <c r="G51" s="35"/>
      <c r="H51" s="35"/>
      <c r="I51" s="35"/>
      <c r="J51" s="35"/>
      <c r="K51" s="45"/>
      <c r="L51" s="6"/>
    </row>
    <row r="52" spans="1:12" s="7" customFormat="1" ht="101.25">
      <c r="A52" s="23">
        <v>15</v>
      </c>
      <c r="B52" s="52" t="s">
        <v>35</v>
      </c>
      <c r="C52" s="52" t="s">
        <v>41</v>
      </c>
      <c r="D52" s="11">
        <v>10</v>
      </c>
      <c r="E52" s="10"/>
      <c r="F52" s="36"/>
      <c r="G52" s="35"/>
      <c r="H52" s="35"/>
      <c r="I52" s="35"/>
      <c r="J52" s="35"/>
      <c r="K52" s="52"/>
      <c r="L52" s="6"/>
    </row>
    <row r="53" spans="1:12" s="7" customFormat="1" ht="78.75">
      <c r="A53" s="23">
        <v>16</v>
      </c>
      <c r="B53" s="52" t="s">
        <v>12</v>
      </c>
      <c r="C53" s="52" t="s">
        <v>41</v>
      </c>
      <c r="D53" s="11">
        <v>10</v>
      </c>
      <c r="E53" s="10"/>
      <c r="F53" s="36"/>
      <c r="G53" s="35"/>
      <c r="H53" s="35"/>
      <c r="I53" s="35"/>
      <c r="J53" s="35"/>
      <c r="K53" s="52"/>
      <c r="L53" s="6"/>
    </row>
    <row r="54" spans="1:12" s="7" customFormat="1" ht="78.75">
      <c r="A54" s="23">
        <v>17</v>
      </c>
      <c r="B54" s="52" t="s">
        <v>33</v>
      </c>
      <c r="C54" s="52" t="s">
        <v>41</v>
      </c>
      <c r="D54" s="11">
        <v>10</v>
      </c>
      <c r="E54" s="10"/>
      <c r="F54" s="36"/>
      <c r="G54" s="35"/>
      <c r="H54" s="35"/>
      <c r="I54" s="35"/>
      <c r="J54" s="35"/>
      <c r="K54" s="52"/>
      <c r="L54" s="6"/>
    </row>
    <row r="55" spans="1:12" s="7" customFormat="1" ht="90">
      <c r="A55" s="23">
        <v>18</v>
      </c>
      <c r="B55" s="52" t="s">
        <v>42</v>
      </c>
      <c r="C55" s="52" t="s">
        <v>41</v>
      </c>
      <c r="D55" s="11">
        <v>10</v>
      </c>
      <c r="E55" s="10"/>
      <c r="F55" s="36"/>
      <c r="G55" s="35"/>
      <c r="H55" s="35"/>
      <c r="I55" s="35"/>
      <c r="J55" s="35"/>
      <c r="K55" s="52"/>
      <c r="L55" s="6"/>
    </row>
    <row r="56" spans="1:12" s="7" customFormat="1" ht="90">
      <c r="A56" s="23">
        <v>19</v>
      </c>
      <c r="B56" s="52" t="s">
        <v>44</v>
      </c>
      <c r="C56" s="52" t="s">
        <v>41</v>
      </c>
      <c r="D56" s="11">
        <v>8</v>
      </c>
      <c r="E56" s="10"/>
      <c r="F56" s="36"/>
      <c r="G56" s="35"/>
      <c r="H56" s="35"/>
      <c r="I56" s="35"/>
      <c r="J56" s="35"/>
      <c r="K56" s="52"/>
      <c r="L56" s="6"/>
    </row>
    <row r="57" spans="1:12" s="7" customFormat="1" ht="77.25" customHeight="1">
      <c r="A57" s="23">
        <v>20</v>
      </c>
      <c r="B57" s="52" t="s">
        <v>45</v>
      </c>
      <c r="C57" s="52" t="s">
        <v>41</v>
      </c>
      <c r="D57" s="11">
        <v>8</v>
      </c>
      <c r="E57" s="10"/>
      <c r="F57" s="36"/>
      <c r="G57" s="35"/>
      <c r="H57" s="35"/>
      <c r="I57" s="35"/>
      <c r="J57" s="35"/>
      <c r="K57" s="52"/>
      <c r="L57" s="6"/>
    </row>
    <row r="58" spans="1:12" s="7" customFormat="1" ht="90">
      <c r="A58" s="23">
        <v>21</v>
      </c>
      <c r="B58" s="52" t="s">
        <v>46</v>
      </c>
      <c r="C58" s="52" t="s">
        <v>41</v>
      </c>
      <c r="D58" s="11">
        <v>10</v>
      </c>
      <c r="E58" s="10"/>
      <c r="F58" s="36"/>
      <c r="G58" s="35"/>
      <c r="H58" s="35"/>
      <c r="I58" s="35"/>
      <c r="J58" s="35"/>
      <c r="K58" s="52"/>
      <c r="L58" s="6"/>
    </row>
    <row r="59" spans="1:12" s="7" customFormat="1" ht="101.25">
      <c r="A59" s="23">
        <v>22</v>
      </c>
      <c r="B59" s="52" t="s">
        <v>47</v>
      </c>
      <c r="C59" s="52" t="s">
        <v>41</v>
      </c>
      <c r="D59" s="11">
        <v>10</v>
      </c>
      <c r="E59" s="10"/>
      <c r="F59" s="36"/>
      <c r="G59" s="35"/>
      <c r="H59" s="35"/>
      <c r="I59" s="35"/>
      <c r="J59" s="35"/>
      <c r="K59" s="52"/>
      <c r="L59" s="6"/>
    </row>
    <row r="60" spans="1:11" s="7" customFormat="1" ht="67.5">
      <c r="A60" s="23">
        <v>23</v>
      </c>
      <c r="B60" s="52" t="s">
        <v>40</v>
      </c>
      <c r="C60" s="52" t="s">
        <v>41</v>
      </c>
      <c r="D60" s="11">
        <v>15</v>
      </c>
      <c r="E60" s="10"/>
      <c r="F60" s="36"/>
      <c r="G60" s="35"/>
      <c r="H60" s="35"/>
      <c r="I60" s="35"/>
      <c r="J60" s="35"/>
      <c r="K60" s="52"/>
    </row>
    <row r="61" spans="1:11" s="13" customFormat="1" ht="180">
      <c r="A61" s="23">
        <v>24</v>
      </c>
      <c r="B61" s="52" t="s">
        <v>55</v>
      </c>
      <c r="C61" s="52" t="s">
        <v>41</v>
      </c>
      <c r="D61" s="11">
        <v>10</v>
      </c>
      <c r="E61" s="10"/>
      <c r="F61" s="36"/>
      <c r="G61" s="35"/>
      <c r="H61" s="35"/>
      <c r="I61" s="35"/>
      <c r="J61" s="35"/>
      <c r="K61" s="52"/>
    </row>
    <row r="62" spans="1:11" s="13" customFormat="1" ht="67.5">
      <c r="A62" s="23">
        <v>25</v>
      </c>
      <c r="B62" s="52" t="s">
        <v>76</v>
      </c>
      <c r="C62" s="52" t="s">
        <v>41</v>
      </c>
      <c r="D62" s="11">
        <v>10</v>
      </c>
      <c r="E62" s="10"/>
      <c r="F62" s="36"/>
      <c r="G62" s="35"/>
      <c r="H62" s="35"/>
      <c r="I62" s="35"/>
      <c r="J62" s="35"/>
      <c r="K62" s="52"/>
    </row>
    <row r="63" spans="1:11" s="13" customFormat="1" ht="292.5">
      <c r="A63" s="23">
        <v>26</v>
      </c>
      <c r="B63" s="54" t="s">
        <v>16</v>
      </c>
      <c r="C63" s="52" t="s">
        <v>41</v>
      </c>
      <c r="D63" s="11">
        <v>10</v>
      </c>
      <c r="E63" s="10"/>
      <c r="F63" s="36"/>
      <c r="G63" s="35"/>
      <c r="H63" s="35"/>
      <c r="I63" s="35"/>
      <c r="J63" s="35"/>
      <c r="K63" s="52"/>
    </row>
    <row r="64" spans="1:12" s="7" customFormat="1" ht="33.75">
      <c r="A64" s="23">
        <v>27</v>
      </c>
      <c r="B64" s="52" t="s">
        <v>18</v>
      </c>
      <c r="C64" s="52" t="s">
        <v>41</v>
      </c>
      <c r="D64" s="11">
        <v>300</v>
      </c>
      <c r="E64" s="10"/>
      <c r="F64" s="36"/>
      <c r="G64" s="35"/>
      <c r="H64" s="35"/>
      <c r="I64" s="35"/>
      <c r="J64" s="35"/>
      <c r="K64" s="52"/>
      <c r="L64" s="6"/>
    </row>
    <row r="65" spans="1:12" s="7" customFormat="1" ht="22.5">
      <c r="A65" s="23">
        <v>28</v>
      </c>
      <c r="B65" s="52" t="s">
        <v>72</v>
      </c>
      <c r="C65" s="52"/>
      <c r="D65" s="11">
        <v>80</v>
      </c>
      <c r="E65" s="10"/>
      <c r="F65" s="36"/>
      <c r="G65" s="35"/>
      <c r="H65" s="35"/>
      <c r="I65" s="35"/>
      <c r="J65" s="35"/>
      <c r="K65" s="52"/>
      <c r="L65" s="6"/>
    </row>
    <row r="66" spans="1:12" s="7" customFormat="1" ht="33.75">
      <c r="A66" s="23">
        <v>29</v>
      </c>
      <c r="B66" s="52" t="s">
        <v>17</v>
      </c>
      <c r="C66" s="52" t="s">
        <v>41</v>
      </c>
      <c r="D66" s="11">
        <v>800</v>
      </c>
      <c r="E66" s="10"/>
      <c r="F66" s="36"/>
      <c r="G66" s="35"/>
      <c r="H66" s="35"/>
      <c r="I66" s="35"/>
      <c r="J66" s="35"/>
      <c r="K66" s="52"/>
      <c r="L66" s="6"/>
    </row>
    <row r="67" spans="1:12" s="7" customFormat="1" ht="22.5">
      <c r="A67" s="23">
        <v>30</v>
      </c>
      <c r="B67" s="52" t="s">
        <v>29</v>
      </c>
      <c r="C67" s="52" t="s">
        <v>41</v>
      </c>
      <c r="D67" s="11">
        <v>250</v>
      </c>
      <c r="E67" s="10"/>
      <c r="F67" s="36"/>
      <c r="G67" s="35"/>
      <c r="H67" s="35"/>
      <c r="I67" s="35"/>
      <c r="J67" s="35"/>
      <c r="K67" s="52"/>
      <c r="L67" s="14"/>
    </row>
    <row r="68" spans="1:12" s="7" customFormat="1" ht="45">
      <c r="A68" s="23">
        <v>31</v>
      </c>
      <c r="B68" s="52" t="s">
        <v>30</v>
      </c>
      <c r="C68" s="52" t="s">
        <v>41</v>
      </c>
      <c r="D68" s="11">
        <v>100</v>
      </c>
      <c r="E68" s="10"/>
      <c r="F68" s="36"/>
      <c r="G68" s="35"/>
      <c r="H68" s="35"/>
      <c r="I68" s="35"/>
      <c r="J68" s="35"/>
      <c r="K68" s="52"/>
      <c r="L68" s="6"/>
    </row>
    <row r="69" spans="1:12" s="7" customFormat="1" ht="22.5" customHeight="1">
      <c r="A69" s="59" t="s">
        <v>68</v>
      </c>
      <c r="B69" s="59"/>
      <c r="C69" s="59"/>
      <c r="D69" s="59"/>
      <c r="E69" s="59"/>
      <c r="F69" s="59"/>
      <c r="G69" s="59"/>
      <c r="H69" s="42">
        <f>SUM(H38:H68)</f>
        <v>0</v>
      </c>
      <c r="I69" s="42">
        <f>J69-H69</f>
        <v>0</v>
      </c>
      <c r="J69" s="42">
        <f>H69*0.08+H69</f>
        <v>0</v>
      </c>
      <c r="K69" s="24"/>
      <c r="L69" s="6"/>
    </row>
    <row r="70" spans="1:12" s="7" customFormat="1" ht="7.5" customHeight="1">
      <c r="A70" s="16"/>
      <c r="B70" s="16"/>
      <c r="C70" s="16"/>
      <c r="D70" s="16"/>
      <c r="E70" s="16"/>
      <c r="F70" s="16"/>
      <c r="G70" s="16"/>
      <c r="H70" s="31"/>
      <c r="I70" s="31"/>
      <c r="J70" s="31"/>
      <c r="K70" s="17"/>
      <c r="L70" s="6"/>
    </row>
    <row r="71" spans="1:12" s="7" customFormat="1" ht="37.5" customHeight="1">
      <c r="A71" s="61" t="s">
        <v>36</v>
      </c>
      <c r="B71" s="63"/>
      <c r="C71" s="63"/>
      <c r="D71" s="63"/>
      <c r="E71" s="63"/>
      <c r="F71" s="63"/>
      <c r="G71" s="63"/>
      <c r="H71" s="63"/>
      <c r="I71" s="63"/>
      <c r="J71" s="63"/>
      <c r="K71" s="13"/>
      <c r="L71" s="6"/>
    </row>
    <row r="72" spans="1:12" s="7" customFormat="1" ht="12.75" customHeight="1">
      <c r="A72" s="28" t="s">
        <v>21</v>
      </c>
      <c r="B72" s="28"/>
      <c r="C72" s="46"/>
      <c r="D72" s="28"/>
      <c r="E72" s="28"/>
      <c r="F72" s="28"/>
      <c r="G72" s="28"/>
      <c r="H72" s="28"/>
      <c r="I72" s="28"/>
      <c r="J72" s="28"/>
      <c r="K72" s="43"/>
      <c r="L72" s="6"/>
    </row>
    <row r="73" spans="1:12" s="7" customFormat="1" ht="12.75" customHeight="1">
      <c r="A73" s="28" t="s">
        <v>22</v>
      </c>
      <c r="B73" s="28"/>
      <c r="C73" s="46"/>
      <c r="D73" s="28"/>
      <c r="E73" s="28"/>
      <c r="F73" s="28"/>
      <c r="G73" s="28"/>
      <c r="H73" s="28"/>
      <c r="I73" s="28"/>
      <c r="J73" s="28"/>
      <c r="K73" s="43"/>
      <c r="L73" s="6"/>
    </row>
    <row r="74" spans="2:12" s="7" customFormat="1" ht="11.25">
      <c r="B74" s="32" t="s">
        <v>14</v>
      </c>
      <c r="D74" s="13"/>
      <c r="H74" s="33">
        <f>H71+H53+H12</f>
        <v>0</v>
      </c>
      <c r="I74" s="33">
        <f>J74-H74</f>
        <v>0</v>
      </c>
      <c r="J74" s="33">
        <f>H74*108%</f>
        <v>0</v>
      </c>
      <c r="L74" s="6"/>
    </row>
    <row r="75" spans="1:12" s="7" customFormat="1" ht="12.75" customHeight="1">
      <c r="A75" s="37"/>
      <c r="B75" s="37"/>
      <c r="C75" s="44"/>
      <c r="D75" s="37"/>
      <c r="E75" s="37"/>
      <c r="F75" s="37"/>
      <c r="G75" s="37"/>
      <c r="H75" s="37"/>
      <c r="I75" s="37"/>
      <c r="J75" s="37"/>
      <c r="K75" s="43"/>
      <c r="L75" s="6"/>
    </row>
    <row r="76" spans="1:12" s="7" customFormat="1" ht="11.25">
      <c r="A76" s="56" t="s">
        <v>78</v>
      </c>
      <c r="B76" s="26"/>
      <c r="D76" s="13"/>
      <c r="L76" s="6"/>
    </row>
    <row r="77" spans="1:12" s="7" customFormat="1" ht="15" customHeight="1">
      <c r="A77" s="18" t="s">
        <v>10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</row>
    <row r="78" spans="1:12" s="7" customFormat="1" ht="69" customHeight="1">
      <c r="A78" s="1" t="s">
        <v>60</v>
      </c>
      <c r="B78" s="2" t="s">
        <v>61</v>
      </c>
      <c r="C78" s="1" t="s">
        <v>62</v>
      </c>
      <c r="D78" s="20" t="s">
        <v>71</v>
      </c>
      <c r="E78" s="3" t="s">
        <v>70</v>
      </c>
      <c r="F78" s="1" t="s">
        <v>63</v>
      </c>
      <c r="G78" s="3" t="s">
        <v>69</v>
      </c>
      <c r="H78" s="3" t="s">
        <v>64</v>
      </c>
      <c r="I78" s="3" t="s">
        <v>65</v>
      </c>
      <c r="J78" s="3" t="s">
        <v>66</v>
      </c>
      <c r="K78" s="3" t="s">
        <v>67</v>
      </c>
      <c r="L78" s="6"/>
    </row>
    <row r="79" spans="1:12" s="7" customFormat="1" ht="87.75" customHeight="1">
      <c r="A79" s="4">
        <v>1</v>
      </c>
      <c r="B79" s="19" t="s">
        <v>26</v>
      </c>
      <c r="C79" s="12" t="s">
        <v>37</v>
      </c>
      <c r="D79" s="11">
        <v>8</v>
      </c>
      <c r="E79" s="10"/>
      <c r="F79" s="8"/>
      <c r="G79" s="25"/>
      <c r="H79" s="25"/>
      <c r="I79" s="25"/>
      <c r="J79" s="25"/>
      <c r="K79" s="19"/>
      <c r="L79" s="6"/>
    </row>
    <row r="80" spans="1:12" s="7" customFormat="1" ht="102.75" customHeight="1">
      <c r="A80" s="4">
        <v>2</v>
      </c>
      <c r="B80" s="19" t="s">
        <v>27</v>
      </c>
      <c r="C80" s="12" t="s">
        <v>37</v>
      </c>
      <c r="D80" s="11">
        <v>6</v>
      </c>
      <c r="E80" s="10"/>
      <c r="F80" s="8"/>
      <c r="G80" s="25"/>
      <c r="H80" s="25"/>
      <c r="I80" s="25"/>
      <c r="J80" s="25"/>
      <c r="K80" s="19"/>
      <c r="L80" s="14"/>
    </row>
    <row r="81" spans="1:12" s="7" customFormat="1" ht="101.25">
      <c r="A81" s="4">
        <v>3</v>
      </c>
      <c r="B81" s="19" t="s">
        <v>19</v>
      </c>
      <c r="C81" s="12" t="s">
        <v>37</v>
      </c>
      <c r="D81" s="11">
        <v>6</v>
      </c>
      <c r="E81" s="10"/>
      <c r="F81" s="8"/>
      <c r="G81" s="25"/>
      <c r="H81" s="25"/>
      <c r="I81" s="25"/>
      <c r="J81" s="25"/>
      <c r="K81" s="19"/>
      <c r="L81" s="14"/>
    </row>
    <row r="82" spans="1:12" s="7" customFormat="1" ht="125.25" customHeight="1">
      <c r="A82" s="4">
        <v>4</v>
      </c>
      <c r="B82" s="19" t="s">
        <v>20</v>
      </c>
      <c r="C82" s="12" t="s">
        <v>37</v>
      </c>
      <c r="D82" s="11">
        <v>6</v>
      </c>
      <c r="E82" s="10"/>
      <c r="F82" s="8"/>
      <c r="G82" s="25"/>
      <c r="H82" s="25"/>
      <c r="I82" s="25"/>
      <c r="J82" s="25"/>
      <c r="K82" s="19"/>
      <c r="L82" s="14"/>
    </row>
    <row r="83" spans="1:12" s="7" customFormat="1" ht="135">
      <c r="A83" s="4">
        <v>5</v>
      </c>
      <c r="B83" s="19" t="s">
        <v>51</v>
      </c>
      <c r="C83" s="12" t="s">
        <v>37</v>
      </c>
      <c r="D83" s="11">
        <v>5</v>
      </c>
      <c r="E83" s="10"/>
      <c r="F83" s="8"/>
      <c r="G83" s="25"/>
      <c r="H83" s="25"/>
      <c r="I83" s="25"/>
      <c r="J83" s="25"/>
      <c r="K83" s="19"/>
      <c r="L83" s="14"/>
    </row>
    <row r="84" spans="1:12" s="7" customFormat="1" ht="12" customHeight="1">
      <c r="A84" s="4">
        <v>6</v>
      </c>
      <c r="B84" s="19" t="s">
        <v>52</v>
      </c>
      <c r="C84" s="12" t="s">
        <v>37</v>
      </c>
      <c r="D84" s="11">
        <v>20</v>
      </c>
      <c r="E84" s="10"/>
      <c r="F84" s="8"/>
      <c r="G84" s="25"/>
      <c r="H84" s="25"/>
      <c r="I84" s="25"/>
      <c r="J84" s="25"/>
      <c r="K84" s="19"/>
      <c r="L84" s="14"/>
    </row>
    <row r="85" spans="1:12" s="7" customFormat="1" ht="22.5">
      <c r="A85" s="4">
        <v>7</v>
      </c>
      <c r="B85" s="19" t="s">
        <v>53</v>
      </c>
      <c r="C85" s="12" t="s">
        <v>37</v>
      </c>
      <c r="D85" s="11">
        <v>20</v>
      </c>
      <c r="E85" s="10"/>
      <c r="F85" s="8"/>
      <c r="G85" s="25"/>
      <c r="H85" s="25"/>
      <c r="I85" s="25"/>
      <c r="J85" s="25"/>
      <c r="K85" s="19"/>
      <c r="L85" s="14"/>
    </row>
    <row r="86" spans="1:12" s="7" customFormat="1" ht="9.75" customHeight="1">
      <c r="A86" s="4">
        <v>8</v>
      </c>
      <c r="B86" s="19" t="s">
        <v>54</v>
      </c>
      <c r="C86" s="12" t="s">
        <v>37</v>
      </c>
      <c r="D86" s="11">
        <v>15</v>
      </c>
      <c r="E86" s="10"/>
      <c r="F86" s="8"/>
      <c r="G86" s="25"/>
      <c r="H86" s="25"/>
      <c r="I86" s="25"/>
      <c r="J86" s="25"/>
      <c r="K86" s="19"/>
      <c r="L86" s="14"/>
    </row>
    <row r="87" spans="1:12" s="7" customFormat="1" ht="11.25">
      <c r="A87" s="58" t="s">
        <v>68</v>
      </c>
      <c r="B87" s="58"/>
      <c r="C87" s="58"/>
      <c r="D87" s="58"/>
      <c r="E87" s="58"/>
      <c r="F87" s="58"/>
      <c r="G87" s="58"/>
      <c r="H87" s="30">
        <f>SUM(H79:H86)</f>
        <v>0</v>
      </c>
      <c r="I87" s="30">
        <f>J87-H87</f>
        <v>0</v>
      </c>
      <c r="J87" s="30">
        <f>H87*0.08+H87</f>
        <v>0</v>
      </c>
      <c r="K87" s="15"/>
      <c r="L87" s="14"/>
    </row>
    <row r="88" spans="1:12" s="7" customFormat="1" ht="36.75" customHeight="1">
      <c r="A88" s="60" t="s">
        <v>0</v>
      </c>
      <c r="B88" s="62"/>
      <c r="C88" s="62"/>
      <c r="D88" s="62"/>
      <c r="E88" s="62"/>
      <c r="F88" s="62"/>
      <c r="G88" s="62"/>
      <c r="H88" s="62"/>
      <c r="I88" s="62"/>
      <c r="J88" s="62"/>
      <c r="K88" s="13"/>
      <c r="L88" s="14"/>
    </row>
    <row r="89" spans="1:12" s="7" customFormat="1" ht="11.25">
      <c r="A89" s="4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</row>
    <row r="90" spans="2:12" s="7" customFormat="1" ht="11.25">
      <c r="B90" s="32" t="s">
        <v>79</v>
      </c>
      <c r="D90" s="13"/>
      <c r="H90" s="33">
        <f>H87+H69+H28</f>
        <v>0</v>
      </c>
      <c r="I90" s="33">
        <f>J90-H90</f>
        <v>0</v>
      </c>
      <c r="J90" s="33">
        <f>H90*108%</f>
        <v>0</v>
      </c>
      <c r="L90" s="6"/>
    </row>
    <row r="91" spans="2:12" s="7" customFormat="1" ht="11.25">
      <c r="B91" s="41"/>
      <c r="C91" s="26"/>
      <c r="D91" s="26"/>
      <c r="E91" s="26"/>
      <c r="F91" s="26"/>
      <c r="G91" s="26"/>
      <c r="H91" s="57"/>
      <c r="I91" s="57"/>
      <c r="J91" s="57"/>
      <c r="L91" s="6"/>
    </row>
  </sheetData>
  <sheetProtection/>
  <mergeCells count="6">
    <mergeCell ref="A30:J30"/>
    <mergeCell ref="A88:J88"/>
    <mergeCell ref="A71:J71"/>
    <mergeCell ref="A87:G87"/>
    <mergeCell ref="A69:G69"/>
    <mergeCell ref="A28:G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2" r:id="rId2"/>
  <rowBreaks count="4" manualBreakCount="4">
    <brk id="11" max="10" man="1"/>
    <brk id="54" max="10" man="1"/>
    <brk id="60" max="10" man="1"/>
    <brk id="7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Monika.Derwisz</dc:creator>
  <cp:keywords/>
  <dc:description/>
  <cp:lastModifiedBy>Monika Derwisz</cp:lastModifiedBy>
  <cp:lastPrinted>2013-02-14T10:17:26Z</cp:lastPrinted>
  <dcterms:created xsi:type="dcterms:W3CDTF">2011-11-10T09:56:00Z</dcterms:created>
  <dcterms:modified xsi:type="dcterms:W3CDTF">2013-02-14T10:17:27Z</dcterms:modified>
  <cp:category/>
  <cp:version/>
  <cp:contentType/>
  <cp:contentStatus/>
</cp:coreProperties>
</file>